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ampconsultantsfr.sharepoint.com/sites/AMP_Consultants/Documents partages/ACTIVITÉ/02- CLIENTS PUBLICS/41_ASNR/03_Dossiers/08_Maintenance sorbonnes/02 - DCE/DCE V3/Lot 1/"/>
    </mc:Choice>
  </mc:AlternateContent>
  <xr:revisionPtr revIDLastSave="105" documentId="13_ncr:1_{1F152D0B-54DF-497D-80E8-E66058E62110}" xr6:coauthVersionLast="47" xr6:coauthVersionMax="47" xr10:uidLastSave="{E3133501-FC2B-4E43-B959-3D1DA2EDAE97}"/>
  <bookViews>
    <workbookView xWindow="-120" yWindow="-120" windowWidth="29040" windowHeight="15840" activeTab="2" xr2:uid="{00000000-000D-0000-FFFF-FFFF00000000}"/>
  </bookViews>
  <sheets>
    <sheet name="RECAPITULATIF FORFAIT" sheetId="7" r:id="rId1"/>
    <sheet name="LOT - Maintenance sorbonnes&amp;Hot" sheetId="4" r:id="rId2"/>
    <sheet name="BPU valant DQE" sheetId="8" r:id="rId3"/>
  </sheets>
  <definedNames>
    <definedName name="_xlnm.Print_Area" localSheetId="2">'BPU valant DQE'!$A$1:$H$24</definedName>
  </definedNames>
  <calcPr calcId="191029" concurrentManualCount="1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9" i="8" l="1"/>
  <c r="G14" i="8"/>
  <c r="G12" i="8"/>
  <c r="G10" i="8"/>
  <c r="G9" i="8"/>
  <c r="G8" i="8"/>
  <c r="G7" i="8"/>
  <c r="G11" i="8"/>
  <c r="C5" i="7"/>
  <c r="E9" i="7"/>
  <c r="A5" i="7"/>
  <c r="F21" i="8" l="1"/>
  <c r="F20" i="8"/>
  <c r="G13" i="8"/>
  <c r="G15" i="8" s="1"/>
  <c r="F22" i="8" l="1"/>
  <c r="F25" i="8" l="1"/>
  <c r="B5" i="4"/>
  <c r="B9" i="4" s="1"/>
  <c r="E7" i="7" l="1"/>
</calcChain>
</file>

<file path=xl/sharedStrings.xml><?xml version="1.0" encoding="utf-8"?>
<sst xmlns="http://schemas.openxmlformats.org/spreadsheetml/2006/main" count="59" uniqueCount="48">
  <si>
    <t>TOTAL TOUS SITES (€HT/an)</t>
  </si>
  <si>
    <t>UNITE</t>
  </si>
  <si>
    <t>PRIX € HT</t>
  </si>
  <si>
    <t xml:space="preserve">Description des prestations </t>
  </si>
  <si>
    <t>TOTAL
€HT/an (*)</t>
  </si>
  <si>
    <t>Quantité estimative (annuelle)</t>
  </si>
  <si>
    <t>Montant estimatif annuel</t>
  </si>
  <si>
    <t>TOTAL € HT =</t>
  </si>
  <si>
    <t>Quantité estimative indicative (annuelle)</t>
  </si>
  <si>
    <t>Déplacement (forfait) heures ouvrées</t>
  </si>
  <si>
    <t>TAUX HORAIRES / DEPLACEMENTS
ET FOURNITURES POUR LES PRESTATIONS / TRAVAUX HORS FORFAIT</t>
  </si>
  <si>
    <t>Heure</t>
  </si>
  <si>
    <t>Forfait</t>
  </si>
  <si>
    <t xml:space="preserve">Technicien en heures ouvrées </t>
  </si>
  <si>
    <t>MONTANT ANNUEL HT (€ HT/an)</t>
  </si>
  <si>
    <t>Durée (mois)</t>
  </si>
  <si>
    <t xml:space="preserve">TAUX HORAIRES ET DEPLACEMENTS </t>
  </si>
  <si>
    <t>Courroie guillotine</t>
  </si>
  <si>
    <r>
      <t xml:space="preserve">(*) Les montants indiqués  intègrent la variation du périmètre technique et tiennent compte de la liste </t>
    </r>
    <r>
      <rPr>
        <sz val="10"/>
        <color theme="1"/>
        <rFont val="Century Gothic"/>
        <family val="2"/>
      </rPr>
      <t>des équipements indiqués en annexes du cahier des charges</t>
    </r>
  </si>
  <si>
    <t>Indicateur de fonctionnement débit/lumière/alarme (système de commande déportée) (voir annexe 2 du cahier des charges)</t>
  </si>
  <si>
    <t>ILM</t>
  </si>
  <si>
    <t>MARQUE &amp; MODELE</t>
  </si>
  <si>
    <r>
      <t xml:space="preserve">DÉCOMPOSITION </t>
    </r>
    <r>
      <rPr>
        <b/>
        <sz val="16"/>
        <color rgb="FFFF0000"/>
        <rFont val="Century Gothic"/>
        <family val="2"/>
      </rPr>
      <t xml:space="preserve"> </t>
    </r>
    <r>
      <rPr>
        <b/>
        <sz val="16"/>
        <color theme="0"/>
        <rFont val="Century Gothic"/>
        <family val="2"/>
      </rPr>
      <t>DES PRIX</t>
    </r>
  </si>
  <si>
    <t>BORDEREAU DES PRIX UNITAIRES ((BPU) VALANT DETAIL QUANTITATIF ESTIMATIF (DQE))</t>
  </si>
  <si>
    <t>Maintenance préventive et curative des équipements de protection collective (sorbonne, hotte) du Service d’Analyse et de Métrologie de l'Environnement sur les sites du Vésinet (78) et d’Orsay (91).</t>
  </si>
  <si>
    <t>TOTAL DQE</t>
  </si>
  <si>
    <t>TOTAL
(€HT/an)</t>
  </si>
  <si>
    <t>SITES</t>
  </si>
  <si>
    <t>PRIX FORFAITAIRE € HT/AN</t>
  </si>
  <si>
    <t>MONTANT SUR LA DURÉE TOTALE DU MARCHÉ 48 MOIS - Hors Révision (€ HT)</t>
  </si>
  <si>
    <t>RECAPITULATIF DU PRIX GLOBAL ET FORFAITAIRE</t>
  </si>
  <si>
    <t>Maintenance préventive (marché ordinaire)</t>
  </si>
  <si>
    <t>Maintenance curative (marché ordinaire)</t>
  </si>
  <si>
    <t>Capteur de déplacement linéaire IRAIN</t>
  </si>
  <si>
    <t>pour sorbonne SG/SM</t>
  </si>
  <si>
    <t>pour sorbonne SHD</t>
  </si>
  <si>
    <t xml:space="preserve"> cf. annexe 2 du cahier des charges</t>
  </si>
  <si>
    <t>Système de sécurité antichute (contre-poids)/parachute des guillotines</t>
  </si>
  <si>
    <t>Dispositif de blocage +400mm</t>
  </si>
  <si>
    <t>pour sorbonne SG/SM/SHD</t>
  </si>
  <si>
    <t>Sonde de conductivité</t>
  </si>
  <si>
    <t>pour laveur C54</t>
  </si>
  <si>
    <t>KYOCERA</t>
  </si>
  <si>
    <r>
      <t xml:space="preserve">Sites du Vésinet (78) et d'Orsay (91) - </t>
    </r>
    <r>
      <rPr>
        <b/>
        <sz val="12"/>
        <color rgb="FFFF0000"/>
        <rFont val="Century Gothic"/>
        <family val="2"/>
      </rPr>
      <t>LOT 1</t>
    </r>
  </si>
  <si>
    <r>
      <t>Les fournitures qui suivent sont à prendre en compte pour les prestations hors forfait réalisées par du personnel du TITULAIRE</t>
    </r>
    <r>
      <rPr>
        <sz val="10"/>
        <color theme="1"/>
        <rFont val="Century Gothic"/>
        <family val="2"/>
      </rPr>
      <t xml:space="preserve"> ou de ses sous-traitants</t>
    </r>
    <r>
      <rPr>
        <sz val="10"/>
        <rFont val="Century Gothic"/>
        <family val="2"/>
      </rPr>
      <t>. Les fournitures indiquées concernent les appareils et équipements décrits dans le cahier des charges. Les fournitures indiquées correspondent à des prix de vente et comprennent toutes sujétions. Cette liste n'est pas exhaustive et pourra être complétée par échanges écrits entre le titulaire et l'ASNR (l'ASNR devra exprimer son accord écrit pour le prix unitaire de toutes fournitures non listées dans le présent bordereau).
Les taux horaires et déplacements sont à prendre en compte pour les prestations/travaux hors forfait réalisées par du personnel du TITULAIRE</t>
    </r>
    <r>
      <rPr>
        <sz val="10"/>
        <color theme="1"/>
        <rFont val="Century Gothic"/>
        <family val="2"/>
      </rPr>
      <t xml:space="preserve"> ou de ses sous-traitants</t>
    </r>
    <r>
      <rPr>
        <sz val="10"/>
        <rFont val="Century Gothic"/>
        <family val="2"/>
      </rPr>
      <t xml:space="preserve">. Les taux horaires et coûts de déplacement indiqués correspondent à des prix de vente et comprennent toutes sujétions.
</t>
    </r>
    <r>
      <rPr>
        <sz val="10"/>
        <color theme="1"/>
        <rFont val="Century Gothic"/>
        <family val="2"/>
      </rPr>
      <t>Les quantités estimatives sont données à titre indicatif uniquement et n'engagent pas l'ASNR (non contractuelle</t>
    </r>
    <r>
      <rPr>
        <sz val="10"/>
        <rFont val="Century Gothic"/>
        <family val="2"/>
      </rPr>
      <t>).</t>
    </r>
  </si>
  <si>
    <t>ASNR</t>
  </si>
  <si>
    <t>LOT  1 : Sorbonnes avec ou sans laveur gaz et hottes</t>
  </si>
  <si>
    <t>IRIAN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</si>
</sst>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quot; mois&quot;"/>
    <numFmt numFmtId="165" formatCode="#,##0.00\ &quot;€&quot;"/>
    <numFmt numFmtId="166" formatCode="#,##0\ &quot;€&quot;"/>
  </numFmts>
  <fonts count="24" x14ac:knownFonts="1">
    <font>
      <sz val="11"/>
      <color theme="1"/>
      <name val="Calibri"/>
      <family val="2"/>
      <scheme val="minor"/>
    </font>
    <font>
      <sz val="10"/>
      <name val="Arial"/>
      <family val="2"/>
    </font>
    <font>
      <b/>
      <sz val="16"/>
      <color theme="0"/>
      <name val="Century Gothic"/>
      <family val="2"/>
    </font>
    <font>
      <sz val="10"/>
      <name val="Century Gothic"/>
      <family val="2"/>
    </font>
    <font>
      <b/>
      <sz val="18"/>
      <name val="Century Gothic"/>
      <family val="2"/>
    </font>
    <font>
      <b/>
      <sz val="11"/>
      <color indexed="9"/>
      <name val="Century Gothic"/>
      <family val="2"/>
    </font>
    <font>
      <b/>
      <sz val="10"/>
      <name val="Century Gothic"/>
      <family val="2"/>
    </font>
    <font>
      <b/>
      <sz val="10"/>
      <color indexed="9"/>
      <name val="Century Gothic"/>
      <family val="2"/>
    </font>
    <font>
      <sz val="20"/>
      <name val="Century Gothic"/>
      <family val="2"/>
    </font>
    <font>
      <sz val="11"/>
      <name val="Century Gothic"/>
      <family val="2"/>
    </font>
    <font>
      <b/>
      <sz val="12"/>
      <name val="Century Gothic"/>
      <family val="2"/>
    </font>
    <font>
      <b/>
      <sz val="20"/>
      <name val="Century Gothic"/>
      <family val="2"/>
    </font>
    <font>
      <b/>
      <sz val="11"/>
      <color theme="0"/>
      <name val="Century Gothic"/>
      <family val="2"/>
    </font>
    <font>
      <b/>
      <sz val="14"/>
      <color theme="0"/>
      <name val="Century Gothic"/>
      <family val="2"/>
    </font>
    <font>
      <b/>
      <sz val="16"/>
      <name val="Century Gothic"/>
      <family val="2"/>
    </font>
    <font>
      <b/>
      <sz val="11"/>
      <name val="Century Gothic"/>
      <family val="2"/>
    </font>
    <font>
      <sz val="8"/>
      <name val="Century Gothic"/>
      <family val="2"/>
    </font>
    <font>
      <i/>
      <sz val="10"/>
      <name val="Century Gothic"/>
      <family val="2"/>
    </font>
    <font>
      <sz val="11"/>
      <color theme="1"/>
      <name val="Calibri"/>
      <family val="2"/>
      <scheme val="minor"/>
    </font>
    <font>
      <b/>
      <sz val="16"/>
      <color rgb="FFFF0000"/>
      <name val="Century Gothic"/>
      <family val="2"/>
    </font>
    <font>
      <sz val="10"/>
      <color rgb="FFFF0000"/>
      <name val="Century Gothic"/>
      <family val="2"/>
    </font>
    <font>
      <b/>
      <strike/>
      <sz val="18"/>
      <color rgb="FFFF0000"/>
      <name val="Century Gothic"/>
      <family val="2"/>
    </font>
    <font>
      <sz val="10"/>
      <color theme="1"/>
      <name val="Century Gothic"/>
      <family val="2"/>
    </font>
    <font>
      <b/>
      <sz val="12"/>
      <color rgb="FFFF0000"/>
      <name val="Century Gothic"/>
      <family val="2"/>
    </font>
  </fonts>
  <fills count="11">
    <fill>
      <patternFill patternType="none"/>
    </fill>
    <fill>
      <patternFill patternType="gray125"/>
    </fill>
    <fill>
      <patternFill patternType="solid">
        <fgColor theme="4"/>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style="medium">
        <color indexed="64"/>
      </left>
      <right style="medium">
        <color indexed="64"/>
      </right>
      <top/>
      <bottom style="hair">
        <color indexed="6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hair">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hair">
        <color indexed="64"/>
      </right>
      <top style="hair">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hair">
        <color indexed="64"/>
      </bottom>
      <diagonal/>
    </border>
    <border>
      <left style="medium">
        <color indexed="64"/>
      </left>
      <right/>
      <top style="hair">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hair">
        <color indexed="64"/>
      </right>
      <top/>
      <bottom/>
      <diagonal/>
    </border>
    <border>
      <left style="medium">
        <color indexed="64"/>
      </left>
      <right style="medium">
        <color indexed="64"/>
      </right>
      <top/>
      <bottom/>
      <diagonal/>
    </border>
    <border>
      <left/>
      <right style="medium">
        <color indexed="64"/>
      </right>
      <top/>
      <bottom style="hair">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hair">
        <color indexed="64"/>
      </right>
      <top style="medium">
        <color indexed="64"/>
      </top>
      <bottom style="medium">
        <color indexed="64"/>
      </bottom>
      <diagonal/>
    </border>
  </borders>
  <cellStyleXfs count="3">
    <xf numFmtId="0" fontId="0" fillId="0" borderId="0"/>
    <xf numFmtId="0" fontId="1" fillId="0" borderId="0"/>
    <xf numFmtId="44" fontId="18" fillId="0" borderId="0" applyFont="0" applyFill="0" applyBorder="0" applyAlignment="0" applyProtection="0"/>
  </cellStyleXfs>
  <cellXfs count="128">
    <xf numFmtId="0" fontId="0" fillId="0" borderId="0" xfId="0"/>
    <xf numFmtId="0" fontId="3" fillId="0" borderId="0" xfId="1" applyFont="1" applyAlignment="1">
      <alignment vertical="center"/>
    </xf>
    <xf numFmtId="0" fontId="7" fillId="3" borderId="4" xfId="1" applyFont="1" applyFill="1" applyBorder="1"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10" fillId="4" borderId="5" xfId="0" applyFont="1" applyFill="1" applyBorder="1" applyAlignment="1">
      <alignment horizontal="left" vertical="center" indent="1"/>
    </xf>
    <xf numFmtId="0" fontId="11" fillId="0" borderId="0" xfId="0" applyFont="1" applyAlignment="1">
      <alignment vertical="center"/>
    </xf>
    <xf numFmtId="0" fontId="10" fillId="0" borderId="0" xfId="0" applyFont="1" applyAlignment="1">
      <alignment vertical="center"/>
    </xf>
    <xf numFmtId="0" fontId="8"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3" fontId="6" fillId="5" borderId="2" xfId="1" applyNumberFormat="1" applyFont="1" applyFill="1" applyBorder="1" applyAlignment="1">
      <alignment horizontal="center" vertical="center" wrapText="1"/>
    </xf>
    <xf numFmtId="3" fontId="12" fillId="2" borderId="4" xfId="1" applyNumberFormat="1" applyFont="1" applyFill="1" applyBorder="1" applyAlignment="1">
      <alignment horizontal="center" vertical="center" wrapText="1"/>
    </xf>
    <xf numFmtId="4" fontId="3" fillId="0" borderId="0" xfId="1" applyNumberFormat="1" applyFont="1" applyAlignment="1">
      <alignment vertical="center"/>
    </xf>
    <xf numFmtId="0" fontId="3" fillId="0" borderId="0" xfId="0" applyFont="1"/>
    <xf numFmtId="0" fontId="15" fillId="4" borderId="5" xfId="0" applyFont="1" applyFill="1" applyBorder="1" applyAlignment="1">
      <alignment horizontal="left" vertical="center" indent="1"/>
    </xf>
    <xf numFmtId="0" fontId="16" fillId="0" borderId="0" xfId="0" applyFont="1"/>
    <xf numFmtId="0" fontId="5" fillId="3" borderId="4" xfId="0" applyFont="1" applyFill="1" applyBorder="1" applyAlignment="1">
      <alignment horizontal="center" vertical="center" wrapText="1"/>
    </xf>
    <xf numFmtId="0" fontId="17" fillId="0" borderId="0" xfId="0" applyFont="1"/>
    <xf numFmtId="0" fontId="3" fillId="6" borderId="14" xfId="0" applyFont="1" applyFill="1" applyBorder="1" applyAlignment="1">
      <alignment horizontal="left" vertical="center"/>
    </xf>
    <xf numFmtId="0" fontId="15" fillId="4" borderId="15" xfId="0" applyFont="1" applyFill="1" applyBorder="1" applyAlignment="1">
      <alignment horizontal="left" vertical="center" indent="1"/>
    </xf>
    <xf numFmtId="0" fontId="3" fillId="0" borderId="9" xfId="0" applyFont="1" applyBorder="1" applyAlignment="1">
      <alignment horizontal="centerContinuous" vertical="center" wrapText="1"/>
    </xf>
    <xf numFmtId="0" fontId="3" fillId="0" borderId="0" xfId="0" applyFont="1" applyAlignment="1">
      <alignment horizontal="centerContinuous" vertical="center"/>
    </xf>
    <xf numFmtId="0" fontId="14" fillId="0" borderId="0" xfId="0" applyFont="1" applyAlignment="1">
      <alignment horizontal="centerContinuous" vertical="center" wrapText="1"/>
    </xf>
    <xf numFmtId="3" fontId="12" fillId="2" borderId="1" xfId="1" applyNumberFormat="1" applyFont="1" applyFill="1" applyBorder="1" applyAlignment="1">
      <alignment horizontal="center" vertical="center" wrapText="1"/>
    </xf>
    <xf numFmtId="165" fontId="3" fillId="6" borderId="8" xfId="0" applyNumberFormat="1" applyFont="1" applyFill="1" applyBorder="1" applyAlignment="1">
      <alignment horizontal="center" vertical="center"/>
    </xf>
    <xf numFmtId="0" fontId="3" fillId="0" borderId="0" xfId="0" applyFont="1" applyAlignment="1">
      <alignment horizontal="center" vertical="center"/>
    </xf>
    <xf numFmtId="165" fontId="3" fillId="0" borderId="0" xfId="0" applyNumberFormat="1" applyFont="1" applyAlignment="1">
      <alignment horizontal="center" vertical="center"/>
    </xf>
    <xf numFmtId="0" fontId="3" fillId="0" borderId="0" xfId="0" applyFont="1" applyAlignment="1">
      <alignment vertical="center"/>
    </xf>
    <xf numFmtId="0" fontId="3" fillId="0" borderId="0" xfId="0" applyFont="1" applyAlignment="1">
      <alignment horizontal="right" vertical="center"/>
    </xf>
    <xf numFmtId="0" fontId="3" fillId="6" borderId="14" xfId="0" applyFont="1" applyFill="1" applyBorder="1" applyAlignment="1">
      <alignment horizontal="center" vertical="center"/>
    </xf>
    <xf numFmtId="0" fontId="3" fillId="0" borderId="0" xfId="0" applyFont="1" applyAlignment="1">
      <alignment horizontal="centerContinuous" vertical="center" wrapText="1"/>
    </xf>
    <xf numFmtId="0" fontId="15" fillId="0" borderId="0" xfId="0" applyFont="1" applyAlignment="1">
      <alignment horizontal="left" vertical="center" indent="1"/>
    </xf>
    <xf numFmtId="0" fontId="9" fillId="4" borderId="5" xfId="0" applyFont="1" applyFill="1" applyBorder="1" applyAlignment="1">
      <alignment horizontal="left" vertical="center" indent="1"/>
    </xf>
    <xf numFmtId="0" fontId="9" fillId="4" borderId="15" xfId="0" applyFont="1" applyFill="1" applyBorder="1" applyAlignment="1">
      <alignment horizontal="left" vertical="center" indent="1"/>
    </xf>
    <xf numFmtId="44" fontId="3" fillId="0" borderId="0" xfId="2" applyFont="1"/>
    <xf numFmtId="0" fontId="3" fillId="5" borderId="19" xfId="0" applyFont="1" applyFill="1" applyBorder="1" applyAlignment="1">
      <alignment horizontal="left" vertical="center" wrapText="1" indent="1"/>
    </xf>
    <xf numFmtId="0" fontId="3" fillId="0" borderId="17" xfId="0" applyFont="1" applyBorder="1" applyAlignment="1">
      <alignment horizontal="left" vertical="center" wrapText="1" indent="1"/>
    </xf>
    <xf numFmtId="0" fontId="3" fillId="0" borderId="14" xfId="0" applyFont="1" applyBorder="1" applyAlignment="1">
      <alignment horizontal="center" vertical="center"/>
    </xf>
    <xf numFmtId="165" fontId="3" fillId="0" borderId="8" xfId="0" applyNumberFormat="1" applyFont="1" applyBorder="1" applyAlignment="1">
      <alignment horizontal="center" vertical="center"/>
    </xf>
    <xf numFmtId="0" fontId="3" fillId="0" borderId="16" xfId="0" applyFont="1" applyBorder="1" applyAlignment="1">
      <alignment horizontal="center" vertical="center"/>
    </xf>
    <xf numFmtId="165" fontId="3" fillId="0" borderId="13" xfId="0" applyNumberFormat="1" applyFont="1" applyBorder="1" applyAlignment="1">
      <alignment horizontal="center" vertical="center"/>
    </xf>
    <xf numFmtId="0" fontId="3" fillId="9" borderId="8" xfId="0" applyFont="1" applyFill="1" applyBorder="1" applyAlignment="1">
      <alignment horizontal="center" vertical="center"/>
    </xf>
    <xf numFmtId="165" fontId="3" fillId="9" borderId="8" xfId="0" applyNumberFormat="1" applyFont="1" applyFill="1" applyBorder="1" applyAlignment="1">
      <alignment horizontal="center" vertical="center"/>
    </xf>
    <xf numFmtId="0" fontId="20" fillId="0" borderId="0" xfId="0" applyFont="1" applyAlignment="1">
      <alignment horizontal="center" vertical="center"/>
    </xf>
    <xf numFmtId="3" fontId="6" fillId="4" borderId="1" xfId="1" applyNumberFormat="1" applyFont="1" applyFill="1" applyBorder="1" applyAlignment="1">
      <alignment horizontal="center" vertical="center" wrapText="1"/>
    </xf>
    <xf numFmtId="0" fontId="3" fillId="8" borderId="21" xfId="0" applyFont="1" applyFill="1" applyBorder="1" applyAlignment="1">
      <alignment vertical="center"/>
    </xf>
    <xf numFmtId="0" fontId="3" fillId="6" borderId="21" xfId="0" applyFont="1" applyFill="1" applyBorder="1" applyAlignment="1">
      <alignment horizontal="center" vertical="center"/>
    </xf>
    <xf numFmtId="165" fontId="3" fillId="6" borderId="20" xfId="0" applyNumberFormat="1" applyFont="1" applyFill="1" applyBorder="1" applyAlignment="1">
      <alignment horizontal="center" vertical="center"/>
    </xf>
    <xf numFmtId="0" fontId="3" fillId="9" borderId="20" xfId="0" applyFont="1" applyFill="1" applyBorder="1" applyAlignment="1">
      <alignment horizontal="center" vertical="center"/>
    </xf>
    <xf numFmtId="165" fontId="3" fillId="9" borderId="20" xfId="0" applyNumberFormat="1" applyFont="1" applyFill="1" applyBorder="1" applyAlignment="1">
      <alignment horizontal="center" vertical="center"/>
    </xf>
    <xf numFmtId="166" fontId="6" fillId="4" borderId="6" xfId="1" applyNumberFormat="1" applyFont="1" applyFill="1" applyBorder="1" applyAlignment="1">
      <alignment horizontal="center" vertical="center" wrapText="1"/>
    </xf>
    <xf numFmtId="166" fontId="6" fillId="5" borderId="19" xfId="1" applyNumberFormat="1" applyFont="1" applyFill="1" applyBorder="1" applyAlignment="1">
      <alignment horizontal="center" vertical="center"/>
    </xf>
    <xf numFmtId="166" fontId="6" fillId="0" borderId="18" xfId="1" applyNumberFormat="1" applyFont="1" applyBorder="1" applyAlignment="1">
      <alignment horizontal="center" vertical="center"/>
    </xf>
    <xf numFmtId="166" fontId="12" fillId="2" borderId="4" xfId="1" applyNumberFormat="1" applyFont="1" applyFill="1" applyBorder="1" applyAlignment="1">
      <alignment horizontal="center" vertical="center"/>
    </xf>
    <xf numFmtId="3" fontId="3" fillId="0" borderId="0" xfId="1" applyNumberFormat="1" applyFont="1" applyAlignment="1">
      <alignment vertical="center"/>
    </xf>
    <xf numFmtId="3" fontId="12" fillId="2" borderId="4" xfId="1" applyNumberFormat="1" applyFont="1" applyFill="1" applyBorder="1" applyAlignment="1">
      <alignment horizontal="center" vertical="center"/>
    </xf>
    <xf numFmtId="3" fontId="12" fillId="3" borderId="1" xfId="1" applyNumberFormat="1" applyFont="1" applyFill="1" applyBorder="1" applyAlignment="1">
      <alignment horizontal="center" vertical="center"/>
    </xf>
    <xf numFmtId="0" fontId="15" fillId="7" borderId="22" xfId="0" applyFont="1" applyFill="1" applyBorder="1" applyAlignment="1">
      <alignment horizontal="center" vertical="center" wrapText="1"/>
    </xf>
    <xf numFmtId="0" fontId="15" fillId="7" borderId="23" xfId="0" applyFont="1" applyFill="1" applyBorder="1" applyAlignment="1">
      <alignment horizontal="center" vertical="center" wrapText="1"/>
    </xf>
    <xf numFmtId="0" fontId="3" fillId="6" borderId="24" xfId="0" applyFont="1" applyFill="1" applyBorder="1" applyAlignment="1">
      <alignment horizontal="center" vertical="center"/>
    </xf>
    <xf numFmtId="0" fontId="3" fillId="6" borderId="25" xfId="0" applyFont="1" applyFill="1" applyBorder="1" applyAlignment="1">
      <alignment horizontal="center" vertical="center"/>
    </xf>
    <xf numFmtId="0" fontId="3" fillId="0" borderId="28" xfId="0" applyFont="1" applyBorder="1" applyAlignment="1">
      <alignment horizontal="center" vertical="center"/>
    </xf>
    <xf numFmtId="165" fontId="3" fillId="0" borderId="29" xfId="0" applyNumberFormat="1" applyFont="1" applyBorder="1" applyAlignment="1">
      <alignment horizontal="center" vertical="center"/>
    </xf>
    <xf numFmtId="0" fontId="3" fillId="10" borderId="24" xfId="0" applyFont="1" applyFill="1" applyBorder="1" applyAlignment="1">
      <alignment horizontal="center" vertical="center"/>
    </xf>
    <xf numFmtId="0" fontId="3" fillId="0" borderId="30" xfId="0" applyFont="1" applyBorder="1" applyAlignment="1">
      <alignment horizontal="center" vertical="center"/>
    </xf>
    <xf numFmtId="0" fontId="3" fillId="10" borderId="23" xfId="0" applyFont="1" applyFill="1" applyBorder="1" applyAlignment="1">
      <alignment horizontal="center" vertical="center"/>
    </xf>
    <xf numFmtId="0" fontId="3" fillId="0" borderId="27" xfId="0" applyFont="1" applyBorder="1" applyAlignment="1">
      <alignment horizontal="center" vertical="center"/>
    </xf>
    <xf numFmtId="0" fontId="6" fillId="0" borderId="19" xfId="0" applyFont="1" applyBorder="1"/>
    <xf numFmtId="165" fontId="6" fillId="0" borderId="19" xfId="0" applyNumberFormat="1" applyFont="1" applyBorder="1"/>
    <xf numFmtId="3" fontId="6" fillId="5" borderId="19" xfId="1" applyNumberFormat="1" applyFont="1" applyFill="1" applyBorder="1" applyAlignment="1">
      <alignment horizontal="left" vertical="center" indent="1"/>
    </xf>
    <xf numFmtId="3" fontId="6" fillId="5" borderId="19" xfId="1" applyNumberFormat="1" applyFont="1" applyFill="1" applyBorder="1" applyAlignment="1">
      <alignment horizontal="left" vertical="center"/>
    </xf>
    <xf numFmtId="3" fontId="3" fillId="6" borderId="19" xfId="1" applyNumberFormat="1" applyFont="1" applyFill="1" applyBorder="1" applyAlignment="1">
      <alignment horizontal="center" vertical="center"/>
    </xf>
    <xf numFmtId="164" fontId="3" fillId="6" borderId="19" xfId="1" applyNumberFormat="1" applyFont="1" applyFill="1" applyBorder="1" applyAlignment="1">
      <alignment horizontal="center" vertical="center"/>
    </xf>
    <xf numFmtId="3" fontId="6" fillId="5" borderId="19" xfId="1" applyNumberFormat="1" applyFont="1" applyFill="1" applyBorder="1" applyAlignment="1">
      <alignment horizontal="center" vertical="center"/>
    </xf>
    <xf numFmtId="165" fontId="3" fillId="9" borderId="29" xfId="0" applyNumberFormat="1" applyFont="1" applyFill="1" applyBorder="1" applyAlignment="1">
      <alignment horizontal="center" vertical="center"/>
    </xf>
    <xf numFmtId="165" fontId="3" fillId="9" borderId="13" xfId="0" applyNumberFormat="1" applyFont="1" applyFill="1" applyBorder="1" applyAlignment="1">
      <alignment horizontal="center" vertical="center"/>
    </xf>
    <xf numFmtId="0" fontId="3" fillId="9" borderId="29" xfId="0" applyFont="1" applyFill="1" applyBorder="1" applyAlignment="1">
      <alignment horizontal="center" vertical="center"/>
    </xf>
    <xf numFmtId="0" fontId="3" fillId="9" borderId="13" xfId="0" applyFont="1" applyFill="1" applyBorder="1" applyAlignment="1">
      <alignment horizontal="center" vertical="center"/>
    </xf>
    <xf numFmtId="0" fontId="3" fillId="0" borderId="11" xfId="0" applyFont="1" applyBorder="1" applyAlignment="1">
      <alignment vertical="top" wrapText="1"/>
    </xf>
    <xf numFmtId="0" fontId="3" fillId="10" borderId="17" xfId="0" applyFont="1" applyFill="1" applyBorder="1" applyAlignment="1">
      <alignment horizontal="center" vertical="center"/>
    </xf>
    <xf numFmtId="0" fontId="3" fillId="0" borderId="18" xfId="0" applyFont="1" applyBorder="1" applyAlignment="1">
      <alignment horizontal="center" vertical="center"/>
    </xf>
    <xf numFmtId="0" fontId="3" fillId="10" borderId="32" xfId="0" applyFont="1" applyFill="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165" fontId="3" fillId="0" borderId="35" xfId="0" applyNumberFormat="1" applyFont="1" applyBorder="1" applyAlignment="1">
      <alignment horizontal="center" vertical="center"/>
    </xf>
    <xf numFmtId="0" fontId="3" fillId="9" borderId="11" xfId="0" applyFont="1" applyFill="1" applyBorder="1" applyAlignment="1">
      <alignment horizontal="center" vertical="center"/>
    </xf>
    <xf numFmtId="165" fontId="3" fillId="9" borderId="11" xfId="0" applyNumberFormat="1" applyFont="1" applyFill="1" applyBorder="1" applyAlignment="1">
      <alignment horizontal="center" vertical="center"/>
    </xf>
    <xf numFmtId="0" fontId="3" fillId="10" borderId="1" xfId="0" applyFont="1" applyFill="1" applyBorder="1" applyAlignment="1">
      <alignment horizontal="center" vertical="center"/>
    </xf>
    <xf numFmtId="0" fontId="3" fillId="0" borderId="36" xfId="0" applyFont="1" applyBorder="1" applyAlignment="1">
      <alignment horizontal="center" vertical="center"/>
    </xf>
    <xf numFmtId="165" fontId="3" fillId="0" borderId="4" xfId="0" applyNumberFormat="1" applyFont="1" applyBorder="1" applyAlignment="1">
      <alignment horizontal="center" vertical="center"/>
    </xf>
    <xf numFmtId="0" fontId="3" fillId="0" borderId="3" xfId="0" applyFont="1" applyBorder="1" applyAlignment="1">
      <alignment horizontal="center" vertical="center"/>
    </xf>
    <xf numFmtId="0" fontId="3" fillId="9" borderId="4" xfId="0" applyFont="1" applyFill="1" applyBorder="1" applyAlignment="1">
      <alignment horizontal="center" vertical="center"/>
    </xf>
    <xf numFmtId="165" fontId="3" fillId="9" borderId="4" xfId="0" applyNumberFormat="1" applyFont="1" applyFill="1" applyBorder="1" applyAlignment="1">
      <alignment horizontal="center" vertical="center"/>
    </xf>
    <xf numFmtId="3" fontId="12" fillId="2" borderId="1" xfId="1" applyNumberFormat="1" applyFont="1" applyFill="1" applyBorder="1" applyAlignment="1">
      <alignment horizontal="center" vertical="center" wrapText="1"/>
    </xf>
    <xf numFmtId="3" fontId="12" fillId="2" borderId="2" xfId="1" applyNumberFormat="1" applyFont="1" applyFill="1" applyBorder="1" applyAlignment="1">
      <alignment horizontal="center" vertical="center" wrapText="1"/>
    </xf>
    <xf numFmtId="3" fontId="12" fillId="3" borderId="1" xfId="1" applyNumberFormat="1" applyFont="1" applyFill="1" applyBorder="1" applyAlignment="1">
      <alignment horizontal="center" vertical="center" wrapText="1"/>
    </xf>
    <xf numFmtId="3" fontId="12" fillId="3" borderId="2" xfId="1" applyNumberFormat="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21" fillId="0" borderId="7" xfId="1" applyFont="1" applyBorder="1" applyAlignment="1">
      <alignment horizontal="center" vertical="center" wrapText="1"/>
    </xf>
    <xf numFmtId="3" fontId="12" fillId="2" borderId="1" xfId="1" applyNumberFormat="1" applyFont="1" applyFill="1" applyBorder="1" applyAlignment="1">
      <alignment horizontal="center" vertical="center"/>
    </xf>
    <xf numFmtId="3" fontId="12" fillId="2" borderId="3" xfId="1" applyNumberFormat="1" applyFont="1" applyFill="1" applyBorder="1" applyAlignment="1">
      <alignment horizontal="center" vertical="center"/>
    </xf>
    <xf numFmtId="0" fontId="2" fillId="2" borderId="3" xfId="1" applyFont="1" applyFill="1" applyBorder="1" applyAlignment="1">
      <alignment horizontal="center" vertical="center" wrapText="1"/>
    </xf>
    <xf numFmtId="0" fontId="4" fillId="0" borderId="2" xfId="1" applyFont="1" applyBorder="1" applyAlignment="1">
      <alignment horizontal="center" vertical="center" wrapText="1"/>
    </xf>
    <xf numFmtId="0" fontId="3" fillId="0" borderId="0" xfId="0" applyFont="1" applyAlignment="1">
      <alignment horizontal="left" vertical="center" wrapText="1"/>
    </xf>
    <xf numFmtId="0" fontId="0" fillId="0" borderId="0" xfId="0" applyAlignment="1">
      <alignment vertical="center" wrapText="1"/>
    </xf>
    <xf numFmtId="0" fontId="15" fillId="7" borderId="10" xfId="0" applyFont="1" applyFill="1" applyBorder="1" applyAlignment="1">
      <alignment horizontal="center" vertical="center" wrapText="1"/>
    </xf>
    <xf numFmtId="0" fontId="15" fillId="7" borderId="12" xfId="0" applyFont="1" applyFill="1" applyBorder="1" applyAlignment="1">
      <alignment horizontal="center" vertical="center" wrapText="1"/>
    </xf>
    <xf numFmtId="0" fontId="15" fillId="7" borderId="11" xfId="0" applyFont="1" applyFill="1" applyBorder="1" applyAlignment="1">
      <alignment horizontal="center" vertical="center" wrapText="1"/>
    </xf>
    <xf numFmtId="0" fontId="15" fillId="7" borderId="13" xfId="0" applyFont="1" applyFill="1" applyBorder="1" applyAlignment="1">
      <alignment horizontal="center" vertical="center" wrapText="1"/>
    </xf>
    <xf numFmtId="0" fontId="15" fillId="9" borderId="11"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5" fillId="7" borderId="22" xfId="0" applyFont="1" applyFill="1" applyBorder="1" applyAlignment="1">
      <alignment horizontal="center" vertical="center" wrapText="1"/>
    </xf>
    <xf numFmtId="0" fontId="15" fillId="7" borderId="26" xfId="0" applyFont="1" applyFill="1" applyBorder="1" applyAlignment="1">
      <alignment horizontal="center" vertical="center" wrapText="1"/>
    </xf>
    <xf numFmtId="0" fontId="15" fillId="7" borderId="23" xfId="0" applyFont="1" applyFill="1" applyBorder="1" applyAlignment="1">
      <alignment horizontal="center" vertical="center" wrapText="1"/>
    </xf>
    <xf numFmtId="0" fontId="15" fillId="7" borderId="27" xfId="0" applyFont="1" applyFill="1" applyBorder="1" applyAlignment="1">
      <alignment horizontal="center" vertical="center" wrapText="1"/>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3" fillId="10" borderId="1" xfId="0" applyFont="1" applyFill="1" applyBorder="1" applyAlignment="1">
      <alignment horizontal="center" vertical="center"/>
    </xf>
    <xf numFmtId="0" fontId="3" fillId="10" borderId="3" xfId="0" applyFont="1" applyFill="1" applyBorder="1" applyAlignment="1">
      <alignment horizontal="center" vertical="center"/>
    </xf>
    <xf numFmtId="0" fontId="3" fillId="0" borderId="4" xfId="0" applyFont="1" applyBorder="1" applyAlignment="1">
      <alignment vertical="center" wrapText="1"/>
    </xf>
    <xf numFmtId="0" fontId="3" fillId="0" borderId="31" xfId="0" applyFont="1" applyBorder="1" applyAlignment="1">
      <alignment horizontal="left" vertical="center"/>
    </xf>
    <xf numFmtId="0" fontId="3" fillId="0" borderId="13" xfId="0" applyFont="1" applyBorder="1" applyAlignment="1">
      <alignment horizontal="left" vertical="center"/>
    </xf>
    <xf numFmtId="0" fontId="3" fillId="0" borderId="11" xfId="0" applyFont="1" applyBorder="1" applyAlignment="1">
      <alignment horizontal="left" vertical="center" wrapText="1"/>
    </xf>
    <xf numFmtId="0" fontId="3" fillId="0" borderId="13" xfId="0" applyFont="1" applyBorder="1" applyAlignment="1">
      <alignment horizontal="left" vertical="center" wrapText="1"/>
    </xf>
  </cellXfs>
  <cellStyles count="3">
    <cellStyle name="Monétaire" xfId="2" builtinId="4"/>
    <cellStyle name="Normal" xfId="0" builtinId="0"/>
    <cellStyle name="Normal 2 2" xfId="1" xr:uid="{00000000-0005-0000-0000-000001000000}"/>
  </cellStyles>
  <dxfs count="1">
    <dxf>
      <fill>
        <patternFill>
          <bgColor rgb="FFC0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9"/>
  <sheetViews>
    <sheetView zoomScale="120" zoomScaleNormal="120" workbookViewId="0">
      <selection activeCell="B5" sqref="B5"/>
    </sheetView>
  </sheetViews>
  <sheetFormatPr baseColWidth="10" defaultColWidth="11.28515625" defaultRowHeight="13.5" x14ac:dyDescent="0.25"/>
  <cols>
    <col min="1" max="1" width="13.7109375" style="1" customWidth="1"/>
    <col min="2" max="2" width="25.7109375" style="1" customWidth="1"/>
    <col min="3" max="3" width="28.85546875" style="1" customWidth="1"/>
    <col min="4" max="4" width="10.7109375" style="1" customWidth="1"/>
    <col min="5" max="5" width="19.7109375" style="1" customWidth="1"/>
    <col min="6" max="16384" width="11.28515625" style="1"/>
  </cols>
  <sheetData>
    <row r="1" spans="1:5" ht="39" customHeight="1" thickBot="1" x14ac:dyDescent="0.3">
      <c r="A1" s="98" t="s">
        <v>30</v>
      </c>
      <c r="B1" s="99"/>
      <c r="C1" s="99"/>
      <c r="D1" s="99"/>
      <c r="E1" s="99"/>
    </row>
    <row r="2" spans="1:5" ht="23.25" thickBot="1" x14ac:dyDescent="0.3">
      <c r="A2" s="100"/>
      <c r="B2" s="100"/>
      <c r="C2" s="100"/>
      <c r="D2" s="100"/>
      <c r="E2" s="100"/>
    </row>
    <row r="3" spans="1:5" ht="29.25" thickBot="1" x14ac:dyDescent="0.3">
      <c r="A3" s="101" t="s">
        <v>27</v>
      </c>
      <c r="B3" s="102"/>
      <c r="C3" s="45" t="s">
        <v>28</v>
      </c>
      <c r="D3" s="11" t="s">
        <v>15</v>
      </c>
      <c r="E3" s="12" t="s">
        <v>26</v>
      </c>
    </row>
    <row r="5" spans="1:5" x14ac:dyDescent="0.25">
      <c r="A5" s="70" t="str">
        <f>'LOT - Maintenance sorbonnes&amp;Hot'!A5</f>
        <v>Sites du Vésinet (78) et d'Orsay (91) - LOT 1</v>
      </c>
      <c r="B5" s="71"/>
      <c r="C5" s="72">
        <f>'LOT - Maintenance sorbonnes&amp;Hot'!B9</f>
        <v>0</v>
      </c>
      <c r="D5" s="73">
        <v>12</v>
      </c>
      <c r="E5" s="74">
        <v>0</v>
      </c>
    </row>
    <row r="6" spans="1:5" ht="14.25" thickBot="1" x14ac:dyDescent="0.3">
      <c r="C6" s="13"/>
      <c r="D6" s="13"/>
      <c r="E6" s="55"/>
    </row>
    <row r="7" spans="1:5" ht="15" thickBot="1" x14ac:dyDescent="0.3">
      <c r="A7" s="94" t="s">
        <v>14</v>
      </c>
      <c r="B7" s="95"/>
      <c r="C7" s="95"/>
      <c r="D7" s="95"/>
      <c r="E7" s="56">
        <f>SUM(E5:E5)</f>
        <v>0</v>
      </c>
    </row>
    <row r="8" spans="1:5" ht="14.25" thickBot="1" x14ac:dyDescent="0.3">
      <c r="C8" s="13"/>
      <c r="D8" s="13"/>
      <c r="E8" s="55"/>
    </row>
    <row r="9" spans="1:5" ht="15" thickBot="1" x14ac:dyDescent="0.3">
      <c r="A9" s="96" t="s">
        <v>29</v>
      </c>
      <c r="B9" s="97"/>
      <c r="C9" s="97"/>
      <c r="D9" s="97"/>
      <c r="E9" s="57">
        <f>E7*4</f>
        <v>0</v>
      </c>
    </row>
  </sheetData>
  <mergeCells count="5">
    <mergeCell ref="A7:D7"/>
    <mergeCell ref="A9:D9"/>
    <mergeCell ref="A1:E1"/>
    <mergeCell ref="A2:E2"/>
    <mergeCell ref="A3:B3"/>
  </mergeCells>
  <conditionalFormatting sqref="C5:D5">
    <cfRule type="cellIs" dxfId="0" priority="1" stopIfTrue="1" operator="equal">
      <formula>"XXX"</formula>
    </cfRule>
  </conditionalFormatting>
  <pageMargins left="0.7" right="0.7" top="0.75" bottom="0.75" header="0.3" footer="0.3"/>
  <pageSetup paperSize="9" scale="8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zoomScaleNormal="100" workbookViewId="0">
      <selection activeCell="A2" sqref="A2:B2"/>
    </sheetView>
  </sheetViews>
  <sheetFormatPr baseColWidth="10" defaultColWidth="11.28515625" defaultRowHeight="26.25" x14ac:dyDescent="0.25"/>
  <cols>
    <col min="1" max="1" width="75.7109375" style="10" customWidth="1"/>
    <col min="2" max="2" width="37.5703125" style="9" customWidth="1"/>
    <col min="3" max="3" width="11.28515625" style="8"/>
    <col min="4" max="16384" width="11.28515625" style="9"/>
  </cols>
  <sheetData>
    <row r="1" spans="1:3" s="1" customFormat="1" ht="30" customHeight="1" thickBot="1" x14ac:dyDescent="0.3">
      <c r="A1" s="98" t="s">
        <v>22</v>
      </c>
      <c r="B1" s="103"/>
    </row>
    <row r="2" spans="1:3" s="1" customFormat="1" ht="105" customHeight="1" thickBot="1" x14ac:dyDescent="0.3">
      <c r="A2" s="104" t="s">
        <v>24</v>
      </c>
      <c r="B2" s="104"/>
    </row>
    <row r="3" spans="1:3" s="4" customFormat="1" ht="27" thickBot="1" x14ac:dyDescent="0.3">
      <c r="A3" s="17" t="s">
        <v>3</v>
      </c>
      <c r="B3" s="2" t="s">
        <v>4</v>
      </c>
      <c r="C3" s="3"/>
    </row>
    <row r="4" spans="1:3" s="1" customFormat="1" ht="9" customHeight="1" thickBot="1" x14ac:dyDescent="0.3"/>
    <row r="5" spans="1:3" s="7" customFormat="1" ht="25.5" x14ac:dyDescent="0.25">
      <c r="A5" s="5" t="s">
        <v>43</v>
      </c>
      <c r="B5" s="51">
        <f>SUM(B6:B7)</f>
        <v>0</v>
      </c>
      <c r="C5" s="6"/>
    </row>
    <row r="6" spans="1:3" ht="60" customHeight="1" x14ac:dyDescent="0.25">
      <c r="A6" s="36" t="s">
        <v>31</v>
      </c>
      <c r="B6" s="52">
        <v>0</v>
      </c>
    </row>
    <row r="7" spans="1:3" ht="60" customHeight="1" x14ac:dyDescent="0.25">
      <c r="A7" s="36" t="s">
        <v>32</v>
      </c>
      <c r="B7" s="52">
        <v>0</v>
      </c>
    </row>
    <row r="8" spans="1:3" ht="9" customHeight="1" thickBot="1" x14ac:dyDescent="0.3">
      <c r="A8" s="37"/>
      <c r="B8" s="53"/>
    </row>
    <row r="9" spans="1:3" ht="30" customHeight="1" thickBot="1" x14ac:dyDescent="0.3">
      <c r="A9" s="24" t="s">
        <v>0</v>
      </c>
      <c r="B9" s="54">
        <f>B5</f>
        <v>0</v>
      </c>
    </row>
    <row r="11" spans="1:3" x14ac:dyDescent="0.25">
      <c r="A11" s="105" t="s">
        <v>18</v>
      </c>
      <c r="B11" s="106"/>
    </row>
  </sheetData>
  <mergeCells count="3">
    <mergeCell ref="A1:B1"/>
    <mergeCell ref="A2:B2"/>
    <mergeCell ref="A11:B11"/>
  </mergeCells>
  <pageMargins left="0.7" right="0.7" top="0.75" bottom="0.75" header="0.3" footer="0.3"/>
  <pageSetup paperSize="9" scale="8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5"/>
  <sheetViews>
    <sheetView tabSelected="1" topLeftCell="A4" zoomScale="115" zoomScaleNormal="115" workbookViewId="0">
      <selection activeCell="C25" sqref="C25"/>
    </sheetView>
  </sheetViews>
  <sheetFormatPr baseColWidth="10" defaultColWidth="11.28515625" defaultRowHeight="14.25" x14ac:dyDescent="0.3"/>
  <cols>
    <col min="1" max="1" width="70.7109375" style="16" customWidth="1"/>
    <col min="2" max="2" width="23.85546875" style="16" customWidth="1"/>
    <col min="3" max="3" width="25.42578125" style="16" bestFit="1" customWidth="1"/>
    <col min="4" max="4" width="22.5703125" style="16" bestFit="1" customWidth="1"/>
    <col min="5" max="5" width="14.85546875" style="14" customWidth="1"/>
    <col min="6" max="6" width="17.7109375" style="14" customWidth="1"/>
    <col min="7" max="7" width="12.5703125" style="14" customWidth="1"/>
    <col min="8" max="16384" width="11.28515625" style="14"/>
  </cols>
  <sheetData>
    <row r="1" spans="1:14" ht="31.5" customHeight="1" thickBot="1" x14ac:dyDescent="0.3">
      <c r="A1" s="113" t="s">
        <v>23</v>
      </c>
      <c r="B1" s="114"/>
      <c r="C1" s="114"/>
      <c r="D1" s="114"/>
      <c r="E1" s="114"/>
      <c r="F1" s="114"/>
    </row>
    <row r="2" spans="1:14" ht="52.5" customHeight="1" x14ac:dyDescent="0.25">
      <c r="A2" s="23" t="s">
        <v>10</v>
      </c>
      <c r="B2" s="23"/>
      <c r="C2" s="23"/>
      <c r="D2" s="23"/>
      <c r="E2" s="23"/>
      <c r="F2" s="23"/>
    </row>
    <row r="3" spans="1:14" ht="130.5" customHeight="1" thickBot="1" x14ac:dyDescent="0.3">
      <c r="A3" s="21" t="s">
        <v>44</v>
      </c>
      <c r="B3" s="31"/>
      <c r="C3" s="31"/>
      <c r="D3" s="31"/>
      <c r="E3" s="22"/>
      <c r="F3" s="22"/>
    </row>
    <row r="4" spans="1:14" ht="30" customHeight="1" x14ac:dyDescent="0.25">
      <c r="A4" s="107" t="s">
        <v>45</v>
      </c>
      <c r="B4" s="115" t="s">
        <v>21</v>
      </c>
      <c r="C4" s="116"/>
      <c r="D4" s="107" t="s">
        <v>1</v>
      </c>
      <c r="E4" s="109" t="s">
        <v>2</v>
      </c>
      <c r="F4" s="111" t="s">
        <v>8</v>
      </c>
      <c r="G4" s="111" t="s">
        <v>6</v>
      </c>
    </row>
    <row r="5" spans="1:14" ht="30" customHeight="1" thickBot="1" x14ac:dyDescent="0.3">
      <c r="A5" s="108"/>
      <c r="B5" s="117"/>
      <c r="C5" s="118"/>
      <c r="D5" s="108"/>
      <c r="E5" s="110"/>
      <c r="F5" s="112"/>
      <c r="G5" s="112"/>
    </row>
    <row r="6" spans="1:14" ht="24.6" customHeight="1" x14ac:dyDescent="0.25">
      <c r="A6" s="15" t="s">
        <v>46</v>
      </c>
      <c r="B6" s="119"/>
      <c r="C6" s="120"/>
      <c r="D6" s="33"/>
      <c r="E6" s="34"/>
      <c r="F6" s="34"/>
      <c r="G6" s="34"/>
    </row>
    <row r="7" spans="1:14" ht="14.45" customHeight="1" x14ac:dyDescent="0.25">
      <c r="A7" s="124" t="s">
        <v>17</v>
      </c>
      <c r="B7" s="64" t="s">
        <v>20</v>
      </c>
      <c r="C7" s="65" t="s">
        <v>34</v>
      </c>
      <c r="D7" s="38"/>
      <c r="E7" s="39"/>
      <c r="F7" s="77">
        <v>2</v>
      </c>
      <c r="G7" s="75">
        <f t="shared" ref="G7:G10" si="0">F7*E7</f>
        <v>0</v>
      </c>
      <c r="N7" s="35"/>
    </row>
    <row r="8" spans="1:14" ht="14.45" customHeight="1" thickBot="1" x14ac:dyDescent="0.3">
      <c r="A8" s="125"/>
      <c r="B8" s="80" t="s">
        <v>20</v>
      </c>
      <c r="C8" s="81" t="s">
        <v>35</v>
      </c>
      <c r="D8" s="62"/>
      <c r="E8" s="63"/>
      <c r="F8" s="77">
        <v>1</v>
      </c>
      <c r="G8" s="75">
        <f t="shared" si="0"/>
        <v>0</v>
      </c>
      <c r="N8" s="35"/>
    </row>
    <row r="9" spans="1:14" ht="14.45" customHeight="1" x14ac:dyDescent="0.25">
      <c r="A9" s="126" t="s">
        <v>37</v>
      </c>
      <c r="B9" s="82" t="s">
        <v>20</v>
      </c>
      <c r="C9" s="83" t="s">
        <v>34</v>
      </c>
      <c r="D9" s="84"/>
      <c r="E9" s="85"/>
      <c r="F9" s="86">
        <v>2</v>
      </c>
      <c r="G9" s="87">
        <f t="shared" si="0"/>
        <v>0</v>
      </c>
      <c r="N9" s="35"/>
    </row>
    <row r="10" spans="1:14" ht="14.45" customHeight="1" thickBot="1" x14ac:dyDescent="0.3">
      <c r="A10" s="127"/>
      <c r="B10" s="66" t="s">
        <v>20</v>
      </c>
      <c r="C10" s="67" t="s">
        <v>35</v>
      </c>
      <c r="D10" s="40"/>
      <c r="E10" s="41"/>
      <c r="F10" s="77">
        <v>1</v>
      </c>
      <c r="G10" s="75">
        <f t="shared" si="0"/>
        <v>0</v>
      </c>
      <c r="N10" s="35"/>
    </row>
    <row r="11" spans="1:14" ht="26.45" customHeight="1" thickBot="1" x14ac:dyDescent="0.3">
      <c r="A11" s="79" t="s">
        <v>19</v>
      </c>
      <c r="B11" s="121" t="s">
        <v>36</v>
      </c>
      <c r="C11" s="122"/>
      <c r="D11" s="89"/>
      <c r="E11" s="90"/>
      <c r="F11" s="92">
        <v>2</v>
      </c>
      <c r="G11" s="93">
        <f t="shared" ref="G11" si="1">F11*E11</f>
        <v>0</v>
      </c>
      <c r="N11" s="35"/>
    </row>
    <row r="12" spans="1:14" ht="26.45" customHeight="1" thickBot="1" x14ac:dyDescent="0.3">
      <c r="A12" s="123" t="s">
        <v>33</v>
      </c>
      <c r="B12" s="88" t="s">
        <v>47</v>
      </c>
      <c r="C12" s="91" t="s">
        <v>39</v>
      </c>
      <c r="D12" s="40"/>
      <c r="E12" s="41"/>
      <c r="F12" s="92">
        <v>1</v>
      </c>
      <c r="G12" s="93">
        <f>F12*E12</f>
        <v>0</v>
      </c>
      <c r="N12" s="35"/>
    </row>
    <row r="13" spans="1:14" ht="26.45" customHeight="1" thickBot="1" x14ac:dyDescent="0.3">
      <c r="A13" s="123" t="s">
        <v>38</v>
      </c>
      <c r="B13" s="88" t="s">
        <v>20</v>
      </c>
      <c r="C13" s="91" t="s">
        <v>39</v>
      </c>
      <c r="D13" s="40"/>
      <c r="E13" s="41"/>
      <c r="F13" s="78">
        <v>4</v>
      </c>
      <c r="G13" s="76">
        <f t="shared" ref="G13" si="2">F13*E13</f>
        <v>0</v>
      </c>
      <c r="N13" s="35"/>
    </row>
    <row r="14" spans="1:14" ht="26.45" customHeight="1" thickBot="1" x14ac:dyDescent="0.3">
      <c r="A14" s="123" t="s">
        <v>40</v>
      </c>
      <c r="B14" s="88" t="s">
        <v>42</v>
      </c>
      <c r="C14" s="91" t="s">
        <v>41</v>
      </c>
      <c r="D14" s="40"/>
      <c r="E14" s="41"/>
      <c r="F14" s="78">
        <v>1</v>
      </c>
      <c r="G14" s="76">
        <f t="shared" ref="G14" si="3">F14*E14</f>
        <v>0</v>
      </c>
      <c r="N14" s="35"/>
    </row>
    <row r="15" spans="1:14" s="18" customFormat="1" ht="18" customHeight="1" x14ac:dyDescent="0.2">
      <c r="A15" s="29"/>
      <c r="B15" s="29"/>
      <c r="C15" s="29"/>
      <c r="D15" s="29"/>
      <c r="E15" s="29"/>
      <c r="F15" s="29" t="s">
        <v>7</v>
      </c>
      <c r="G15" s="27">
        <f>SUM(G7:G14)</f>
        <v>0</v>
      </c>
    </row>
    <row r="16" spans="1:14" ht="15" thickBot="1" x14ac:dyDescent="0.35"/>
    <row r="17" spans="1:6" ht="13.5" customHeight="1" x14ac:dyDescent="0.25">
      <c r="A17" s="107" t="s">
        <v>16</v>
      </c>
      <c r="B17" s="107" t="s">
        <v>1</v>
      </c>
      <c r="C17" s="58"/>
      <c r="D17" s="109" t="s">
        <v>2</v>
      </c>
      <c r="E17" s="111" t="s">
        <v>5</v>
      </c>
      <c r="F17" s="111" t="s">
        <v>6</v>
      </c>
    </row>
    <row r="18" spans="1:6" ht="33.6" customHeight="1" thickBot="1" x14ac:dyDescent="0.3">
      <c r="A18" s="108"/>
      <c r="B18" s="108"/>
      <c r="C18" s="59"/>
      <c r="D18" s="110"/>
      <c r="E18" s="112"/>
      <c r="F18" s="112"/>
    </row>
    <row r="19" spans="1:6" x14ac:dyDescent="0.25">
      <c r="A19" s="15" t="str">
        <f>A6</f>
        <v>LOT  1 : Sorbonnes avec ou sans laveur gaz et hottes</v>
      </c>
      <c r="B19" s="15"/>
      <c r="C19" s="15"/>
      <c r="D19" s="20"/>
      <c r="E19" s="20"/>
      <c r="F19" s="20"/>
    </row>
    <row r="20" spans="1:6" ht="13.5" x14ac:dyDescent="0.25">
      <c r="A20" s="19" t="s">
        <v>13</v>
      </c>
      <c r="B20" s="30" t="s">
        <v>11</v>
      </c>
      <c r="C20" s="60"/>
      <c r="D20" s="25"/>
      <c r="E20" s="42">
        <v>2</v>
      </c>
      <c r="F20" s="43">
        <f t="shared" ref="F20:F21" si="4">E20*D20</f>
        <v>0</v>
      </c>
    </row>
    <row r="21" spans="1:6" ht="13.5" x14ac:dyDescent="0.25">
      <c r="A21" s="46" t="s">
        <v>9</v>
      </c>
      <c r="B21" s="47" t="s">
        <v>12</v>
      </c>
      <c r="C21" s="61"/>
      <c r="D21" s="48"/>
      <c r="E21" s="49">
        <v>2</v>
      </c>
      <c r="F21" s="50">
        <f t="shared" si="4"/>
        <v>0</v>
      </c>
    </row>
    <row r="22" spans="1:6" x14ac:dyDescent="0.25">
      <c r="A22" s="28"/>
      <c r="B22" s="32"/>
      <c r="C22" s="32"/>
      <c r="D22" s="32"/>
      <c r="E22" s="29" t="s">
        <v>7</v>
      </c>
      <c r="F22" s="27">
        <f>SUM(F20:F21)</f>
        <v>0</v>
      </c>
    </row>
    <row r="23" spans="1:6" x14ac:dyDescent="0.25">
      <c r="A23" s="28"/>
      <c r="B23" s="32"/>
      <c r="C23" s="32"/>
      <c r="D23" s="32"/>
      <c r="E23" s="29"/>
      <c r="F23" s="27"/>
    </row>
    <row r="24" spans="1:6" ht="13.5" x14ac:dyDescent="0.25">
      <c r="A24" s="28"/>
      <c r="B24" s="26"/>
      <c r="C24" s="26"/>
      <c r="D24" s="27"/>
      <c r="E24" s="44"/>
      <c r="F24" s="27"/>
    </row>
    <row r="25" spans="1:6" x14ac:dyDescent="0.3">
      <c r="E25" s="68" t="s">
        <v>25</v>
      </c>
      <c r="F25" s="69">
        <f>G15+F22</f>
        <v>0</v>
      </c>
    </row>
  </sheetData>
  <mergeCells count="16">
    <mergeCell ref="B6:C6"/>
    <mergeCell ref="B11:C11"/>
    <mergeCell ref="A7:A8"/>
    <mergeCell ref="A9:A10"/>
    <mergeCell ref="A1:F1"/>
    <mergeCell ref="F4:F5"/>
    <mergeCell ref="G4:G5"/>
    <mergeCell ref="A4:A5"/>
    <mergeCell ref="D4:D5"/>
    <mergeCell ref="E4:E5"/>
    <mergeCell ref="B4:C5"/>
    <mergeCell ref="A17:A18"/>
    <mergeCell ref="B17:B18"/>
    <mergeCell ref="D17:D18"/>
    <mergeCell ref="E17:E18"/>
    <mergeCell ref="F17:F18"/>
  </mergeCells>
  <pageMargins left="0.70866141732283472" right="0.70866141732283472" top="0.74803149606299213" bottom="0.74803149606299213" header="0.31496062992125984" footer="0.31496062992125984"/>
  <pageSetup paperSize="9" scale="75" orientation="landscape" r:id="rId1"/>
  <rowBreaks count="1" manualBreakCount="1">
    <brk id="15"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418D05D6A68F4E9E62F1EDDA99D936" ma:contentTypeVersion="17" ma:contentTypeDescription="Crée un document." ma:contentTypeScope="" ma:versionID="c98d71cf6bc0990da8144fe46f700da9">
  <xsd:schema xmlns:xsd="http://www.w3.org/2001/XMLSchema" xmlns:xs="http://www.w3.org/2001/XMLSchema" xmlns:p="http://schemas.microsoft.com/office/2006/metadata/properties" xmlns:ns2="dc497867-63bb-45dd-ac9a-1bd109ecce6c" xmlns:ns3="f59cb9b1-bead-4392-a8c0-42adf7a6eec7" targetNamespace="http://schemas.microsoft.com/office/2006/metadata/properties" ma:root="true" ma:fieldsID="8fa2e85f2f205d611e032671f80e4afa" ns2:_="" ns3:_="">
    <xsd:import namespace="dc497867-63bb-45dd-ac9a-1bd109ecce6c"/>
    <xsd:import namespace="f59cb9b1-bead-4392-a8c0-42adf7a6eec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497867-63bb-45dd-ac9a-1bd109ecce6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LengthInSeconds" ma:index="16" nillable="true" ma:displayName="MediaLengthInSeconds" ma:hidden="true" ma:internalName="MediaLengthInSeconds" ma:readOnly="true">
      <xsd:simpleType>
        <xsd:restriction base="dms:Unknown"/>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1486b210-3196-4573-b359-d82234f69ae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59cb9b1-bead-4392-a8c0-42adf7a6eec7"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2d0be83d-f7a9-4b7f-848f-67a7a7241737}" ma:internalName="TaxCatchAll" ma:showField="CatchAllData" ma:web="f59cb9b1-bead-4392-a8c0-42adf7a6ee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c497867-63bb-45dd-ac9a-1bd109ecce6c">
      <Terms xmlns="http://schemas.microsoft.com/office/infopath/2007/PartnerControls"/>
    </lcf76f155ced4ddcb4097134ff3c332f>
    <TaxCatchAll xmlns="f59cb9b1-bead-4392-a8c0-42adf7a6eec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3D10AC2-FB59-419A-828C-5027BA538556}"/>
</file>

<file path=customXml/itemProps2.xml><?xml version="1.0" encoding="utf-8"?>
<ds:datastoreItem xmlns:ds="http://schemas.openxmlformats.org/officeDocument/2006/customXml" ds:itemID="{A92463A1-30A8-4B69-AD4B-0A036D2C2941}">
  <ds:schemaRefs>
    <ds:schemaRef ds:uri="http://schemas.microsoft.com/office/2006/metadata/properties"/>
    <ds:schemaRef ds:uri="http://schemas.microsoft.com/office/infopath/2007/PartnerControls"/>
    <ds:schemaRef ds:uri="dc497867-63bb-45dd-ac9a-1bd109ecce6c"/>
    <ds:schemaRef ds:uri="f59cb9b1-bead-4392-a8c0-42adf7a6eec7"/>
  </ds:schemaRefs>
</ds:datastoreItem>
</file>

<file path=customXml/itemProps3.xml><?xml version="1.0" encoding="utf-8"?>
<ds:datastoreItem xmlns:ds="http://schemas.openxmlformats.org/officeDocument/2006/customXml" ds:itemID="{D409512A-CB4A-4EE8-AB38-06FF516862C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RECAPITULATIF FORFAIT</vt:lpstr>
      <vt:lpstr>LOT - Maintenance sorbonnes&amp;Hot</vt:lpstr>
      <vt:lpstr>BPU valant DQE</vt:lpstr>
      <vt:lpstr>'BPU valant DQE'!Zone_d_impression</vt:lpstr>
    </vt:vector>
  </TitlesOfParts>
  <Company>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MARTIAL Fabrice</dc:creator>
  <cp:lastModifiedBy>Laurent Jacquottin</cp:lastModifiedBy>
  <cp:lastPrinted>2020-09-08T14:42:21Z</cp:lastPrinted>
  <dcterms:created xsi:type="dcterms:W3CDTF">2020-06-23T09:15:53Z</dcterms:created>
  <dcterms:modified xsi:type="dcterms:W3CDTF">2025-11-04T10:00:03Z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0x0101002A418D05D6A68F4E9E62F1EDDA99D936</vt:lpwstr>
  </property>
  <property fmtid="{D5CDD505-2E9C-101B-9397-08002B2CF9AE}" pid="3" name="MediaServiceImageTags">
    <vt:lpwstr/>
  </property>
</Properties>
</file>